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ossier toilettage\ICPF\Préparation audit  avec carole\2022\"/>
    </mc:Choice>
  </mc:AlternateContent>
  <bookViews>
    <workbookView xWindow="0" yWindow="0" windowWidth="27975" windowHeight="10245" activeTab="2"/>
  </bookViews>
  <sheets>
    <sheet name="2020" sheetId="1" r:id="rId1"/>
    <sheet name="2021" sheetId="3" r:id="rId2"/>
    <sheet name="2022" sheetId="4" r:id="rId3"/>
  </sheets>
  <calcPr calcId="152511"/>
</workbook>
</file>

<file path=xl/calcChain.xml><?xml version="1.0" encoding="utf-8"?>
<calcChain xmlns="http://schemas.openxmlformats.org/spreadsheetml/2006/main">
  <c r="G11" i="4" l="1"/>
  <c r="G12" i="4"/>
  <c r="G10" i="4"/>
  <c r="G9" i="4"/>
  <c r="G8" i="4"/>
  <c r="G7" i="4"/>
  <c r="G13" i="3"/>
  <c r="G12" i="3"/>
  <c r="G10" i="3"/>
  <c r="G9" i="3"/>
  <c r="G7" i="3"/>
  <c r="G8" i="3"/>
  <c r="B18" i="4"/>
  <c r="G9" i="1"/>
  <c r="G13" i="4" l="1"/>
  <c r="G11" i="3" l="1"/>
  <c r="G14" i="3"/>
  <c r="G6" i="1"/>
  <c r="G7" i="1"/>
  <c r="G8" i="1" l="1"/>
  <c r="G10" i="1" l="1"/>
</calcChain>
</file>

<file path=xl/sharedStrings.xml><?xml version="1.0" encoding="utf-8"?>
<sst xmlns="http://schemas.openxmlformats.org/spreadsheetml/2006/main" count="59" uniqueCount="40">
  <si>
    <t>TOTAL</t>
  </si>
  <si>
    <t>BAMBOSCHEK Violetta</t>
  </si>
  <si>
    <t>PERIN Lola</t>
  </si>
  <si>
    <t>SOLEILHAC Nadège</t>
  </si>
  <si>
    <t>LETRENEUF Sylvain</t>
  </si>
  <si>
    <t>Passable</t>
  </si>
  <si>
    <t>Moyen</t>
  </si>
  <si>
    <t>Bien</t>
  </si>
  <si>
    <t>Très bien</t>
  </si>
  <si>
    <t>Moyenne</t>
  </si>
  <si>
    <t>Prénom Nom</t>
  </si>
  <si>
    <t>Dates</t>
  </si>
  <si>
    <t>Moyenne satisfaction 2020</t>
  </si>
  <si>
    <t>Moyenne satisfaction 2021</t>
  </si>
  <si>
    <t>ENFOUX Giséle</t>
  </si>
  <si>
    <t>NEGRON Sandrine</t>
  </si>
  <si>
    <t>RIPERT Severine</t>
  </si>
  <si>
    <t>BULTEAU Coralie</t>
  </si>
  <si>
    <t>MARTIN Pricilla</t>
  </si>
  <si>
    <t>09/08/2021 au31/12/2021</t>
  </si>
  <si>
    <t>15/03//2021 au 03/09/2021</t>
  </si>
  <si>
    <t>22/02/2021 au 13/08/2021</t>
  </si>
  <si>
    <t>03/05/2021 au24/09/2021</t>
  </si>
  <si>
    <t>01/01/2021 au 14/05/2021</t>
  </si>
  <si>
    <t>01/01/2021 au 19/02/2021</t>
  </si>
  <si>
    <t>16/08/2021 au 31/12/2021</t>
  </si>
  <si>
    <t>Sur 4</t>
  </si>
  <si>
    <t>Moyenne satisfaction 2022</t>
  </si>
  <si>
    <t>STEFANI COME</t>
  </si>
  <si>
    <t>JEAN Guillaume</t>
  </si>
  <si>
    <t xml:space="preserve"> BORCA Karine</t>
  </si>
  <si>
    <t>MARCADELLA Massimo</t>
  </si>
  <si>
    <t>Mélanie GAUVIAC</t>
  </si>
  <si>
    <t>03/01/2022 au 15/04/2022</t>
  </si>
  <si>
    <t>02/02/2022 au 24/06/2022</t>
  </si>
  <si>
    <t>07/03/2022 au 02 /09/2022</t>
  </si>
  <si>
    <t>20/09/2021 au 14/02/2022</t>
  </si>
  <si>
    <t>14/03//2022 au 02/09/2022</t>
  </si>
  <si>
    <t>CARRAZ Laura</t>
  </si>
  <si>
    <t>02/05/2022 au 18/08/2022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</si>
</sst>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0" fillId="0" borderId="2" xfId="0" applyBorder="1" applyAlignment="1"/>
    <xf numFmtId="14" fontId="0" fillId="0" borderId="3" xfId="0" applyNumberFormat="1" applyBorder="1" applyAlignment="1">
      <alignment vertical="center"/>
    </xf>
    <xf numFmtId="0" fontId="0" fillId="0" borderId="4" xfId="0" applyBorder="1" applyAlignment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/>
    <xf numFmtId="0" fontId="3" fillId="0" borderId="15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14" fontId="0" fillId="0" borderId="3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18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1" fontId="0" fillId="0" borderId="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7" fillId="3" borderId="20" xfId="0" applyFont="1" applyFill="1" applyBorder="1"/>
    <xf numFmtId="14" fontId="0" fillId="0" borderId="6" xfId="0" applyNumberFormat="1" applyFont="1" applyBorder="1" applyAlignment="1">
      <alignment vertical="center"/>
    </xf>
    <xf numFmtId="0" fontId="0" fillId="0" borderId="8" xfId="0" applyBorder="1"/>
    <xf numFmtId="0" fontId="7" fillId="3" borderId="22" xfId="0" applyFont="1" applyFill="1" applyBorder="1" applyAlignment="1">
      <alignment horizontal="left"/>
    </xf>
    <xf numFmtId="14" fontId="0" fillId="0" borderId="26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/>
    </xf>
    <xf numFmtId="0" fontId="0" fillId="3" borderId="25" xfId="0" applyFont="1" applyFill="1" applyBorder="1"/>
    <xf numFmtId="164" fontId="0" fillId="0" borderId="19" xfId="0" applyNumberFormat="1" applyBorder="1" applyAlignment="1">
      <alignment horizontal="center"/>
    </xf>
    <xf numFmtId="0" fontId="0" fillId="3" borderId="24" xfId="0" applyFont="1" applyFill="1" applyBorder="1"/>
    <xf numFmtId="0" fontId="0" fillId="0" borderId="5" xfId="0" applyBorder="1"/>
    <xf numFmtId="2" fontId="0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" borderId="9" xfId="0" applyFont="1" applyFill="1" applyBorder="1"/>
    <xf numFmtId="2" fontId="3" fillId="3" borderId="7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9" fontId="0" fillId="0" borderId="0" xfId="0" applyNumberFormat="1"/>
    <xf numFmtId="0" fontId="2" fillId="3" borderId="2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21" xfId="0" applyBorder="1"/>
    <xf numFmtId="2" fontId="0" fillId="0" borderId="3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7" fillId="3" borderId="32" xfId="0" applyFont="1" applyFill="1" applyBorder="1"/>
    <xf numFmtId="14" fontId="0" fillId="0" borderId="33" xfId="0" applyNumberFormat="1" applyFont="1" applyBorder="1" applyAlignment="1">
      <alignment vertical="center"/>
    </xf>
    <xf numFmtId="14" fontId="0" fillId="0" borderId="12" xfId="0" applyNumberFormat="1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6" xfId="0" applyNumberFormat="1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1" fontId="0" fillId="0" borderId="36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2">
    <dxf>
      <numFmt numFmtId="2" formatCode="0.00"/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2" displayName="Tableau2" ref="A4:G10" totalsRowShown="0" headerRowDxfId="11" dataDxfId="9" headerRowBorderDxfId="10" tableBorderDxfId="8" totalsRowBorderDxfId="7">
  <tableColumns count="7">
    <tableColumn id="1" name="Prénom Nom" dataDxfId="6"/>
    <tableColumn id="2" name="Dates" dataDxfId="5"/>
    <tableColumn id="3" name="Passable" dataDxfId="4"/>
    <tableColumn id="4" name="Moyen" dataDxfId="3"/>
    <tableColumn id="5" name="Bien" dataDxfId="2"/>
    <tableColumn id="6" name="Très bien" dataDxfId="1"/>
    <tableColumn id="7" name="Moyenn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0.42578125" customWidth="1"/>
    <col min="3" max="3" width="10.85546875" customWidth="1"/>
    <col min="5" max="5" width="9.7109375" customWidth="1"/>
    <col min="6" max="7" width="10.28515625" customWidth="1"/>
  </cols>
  <sheetData>
    <row r="1" spans="1:11" ht="20.100000000000001" customHeight="1" x14ac:dyDescent="0.25"/>
    <row r="2" spans="1:11" ht="20.100000000000001" customHeight="1" x14ac:dyDescent="0.35">
      <c r="A2" s="49" t="s">
        <v>12</v>
      </c>
      <c r="B2" s="49"/>
      <c r="C2" s="49"/>
      <c r="D2" s="49"/>
      <c r="E2" s="49"/>
      <c r="F2" s="49"/>
      <c r="G2" s="49"/>
    </row>
    <row r="3" spans="1:11" ht="20.100000000000001" customHeight="1" x14ac:dyDescent="0.35">
      <c r="A3" s="10"/>
      <c r="B3" s="10"/>
      <c r="C3" s="10"/>
      <c r="D3" s="10"/>
      <c r="E3" s="10"/>
      <c r="F3" s="10"/>
      <c r="G3" s="10"/>
    </row>
    <row r="4" spans="1:11" s="2" customFormat="1" ht="24.95" customHeight="1" thickBot="1" x14ac:dyDescent="0.3">
      <c r="A4" s="14" t="s">
        <v>10</v>
      </c>
      <c r="B4" s="15" t="s">
        <v>11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</row>
    <row r="5" spans="1:11" s="2" customFormat="1" ht="20.100000000000001" customHeight="1" x14ac:dyDescent="0.25">
      <c r="A5" s="17"/>
      <c r="B5" s="11"/>
      <c r="C5" s="12">
        <v>1</v>
      </c>
      <c r="D5" s="12">
        <v>2</v>
      </c>
      <c r="E5" s="12">
        <v>3</v>
      </c>
      <c r="F5" s="13">
        <v>4</v>
      </c>
      <c r="G5" s="18"/>
    </row>
    <row r="6" spans="1:11" s="2" customFormat="1" ht="20.100000000000001" customHeight="1" x14ac:dyDescent="0.25">
      <c r="A6" s="21" t="s">
        <v>3</v>
      </c>
      <c r="B6" s="7">
        <v>43861</v>
      </c>
      <c r="C6" s="6">
        <v>0</v>
      </c>
      <c r="D6" s="6">
        <v>0</v>
      </c>
      <c r="E6" s="6">
        <v>1</v>
      </c>
      <c r="F6" s="8">
        <v>12</v>
      </c>
      <c r="G6" s="19">
        <f>((C5*C6)+(D5*D6)+(E5*E6)+(F5*F6))/((C6+D6+E6+F6))</f>
        <v>3.9230769230769229</v>
      </c>
    </row>
    <row r="7" spans="1:11" s="2" customFormat="1" ht="20.100000000000001" customHeight="1" x14ac:dyDescent="0.25">
      <c r="A7" s="21" t="s">
        <v>4</v>
      </c>
      <c r="B7" s="7">
        <v>44064</v>
      </c>
      <c r="C7" s="6">
        <v>0</v>
      </c>
      <c r="D7" s="6">
        <v>0</v>
      </c>
      <c r="E7" s="6">
        <v>0</v>
      </c>
      <c r="F7" s="8">
        <v>13</v>
      </c>
      <c r="G7" s="19">
        <f>((C5*C7)+(D5*D7)+(E5*E7)+(F5*F7))/((C6+D6+E6+F6))</f>
        <v>4</v>
      </c>
    </row>
    <row r="8" spans="1:11" ht="20.100000000000001" customHeight="1" x14ac:dyDescent="0.25">
      <c r="A8" s="22" t="s">
        <v>1</v>
      </c>
      <c r="B8" s="7">
        <v>44195</v>
      </c>
      <c r="C8" s="6">
        <v>0</v>
      </c>
      <c r="D8" s="6">
        <v>1</v>
      </c>
      <c r="E8" s="6">
        <v>1</v>
      </c>
      <c r="F8" s="8">
        <v>11</v>
      </c>
      <c r="G8" s="19">
        <f>((C5*C8)+(D5*D8)+(E5*E8)+(F5*F8))/((C6+D6+E6+F6))</f>
        <v>3.7692307692307692</v>
      </c>
      <c r="I8" s="2"/>
      <c r="K8" s="1"/>
    </row>
    <row r="9" spans="1:11" ht="20.100000000000001" customHeight="1" thickBot="1" x14ac:dyDescent="0.3">
      <c r="A9" s="23" t="s">
        <v>2</v>
      </c>
      <c r="B9" s="7">
        <v>44249</v>
      </c>
      <c r="C9" s="6">
        <v>0</v>
      </c>
      <c r="D9" s="6">
        <v>0</v>
      </c>
      <c r="E9" s="6">
        <v>9</v>
      </c>
      <c r="F9" s="8">
        <v>4</v>
      </c>
      <c r="G9" s="20">
        <f>((C5*C9)+(D5*D9)+(E5*E9)+(F5*F9))/((C6+D6+E6+F6))</f>
        <v>3.3076923076923075</v>
      </c>
      <c r="I9" s="2"/>
    </row>
    <row r="10" spans="1:11" ht="20.100000000000001" customHeight="1" thickBot="1" x14ac:dyDescent="0.3">
      <c r="A10" s="25" t="s">
        <v>0</v>
      </c>
      <c r="B10" s="9"/>
      <c r="C10" s="9"/>
      <c r="D10" s="9"/>
      <c r="E10" s="9"/>
      <c r="F10" s="9"/>
      <c r="G10" s="24">
        <f>AVERAGE(G6:G9)</f>
        <v>3.75</v>
      </c>
      <c r="I10" s="1"/>
      <c r="J10" s="1"/>
    </row>
    <row r="11" spans="1:11" x14ac:dyDescent="0.25">
      <c r="B11" s="3"/>
      <c r="C11" s="3"/>
      <c r="D11" s="3"/>
      <c r="E11" s="3"/>
      <c r="F11" s="3"/>
    </row>
    <row r="12" spans="1:11" x14ac:dyDescent="0.25">
      <c r="B12" s="3"/>
      <c r="C12" s="3"/>
      <c r="D12" s="3"/>
      <c r="E12" s="3"/>
      <c r="F12" s="3"/>
    </row>
    <row r="13" spans="1:11" x14ac:dyDescent="0.25">
      <c r="B13" s="33"/>
      <c r="C13" s="3"/>
      <c r="D13" s="3"/>
      <c r="E13" s="3"/>
      <c r="F13" s="3"/>
    </row>
    <row r="14" spans="1:11" x14ac:dyDescent="0.25">
      <c r="B14" s="33"/>
      <c r="C14" s="3"/>
      <c r="D14" s="3"/>
      <c r="E14" s="3"/>
      <c r="F14" s="3"/>
    </row>
    <row r="15" spans="1:11" x14ac:dyDescent="0.25">
      <c r="B15" s="3"/>
      <c r="C15" s="3"/>
      <c r="D15" s="3"/>
      <c r="E15" s="3"/>
      <c r="F15" s="3"/>
    </row>
    <row r="16" spans="1:11" x14ac:dyDescent="0.25">
      <c r="B16" s="3"/>
      <c r="C16" s="3"/>
      <c r="D16" s="3"/>
      <c r="E16" s="3"/>
      <c r="F16" s="3"/>
    </row>
    <row r="17" spans="2:8" x14ac:dyDescent="0.25">
      <c r="B17" s="3"/>
      <c r="C17" s="3"/>
      <c r="D17" s="3"/>
      <c r="E17" s="3"/>
      <c r="F17" s="3"/>
    </row>
    <row r="18" spans="2:8" x14ac:dyDescent="0.25">
      <c r="B18" s="3"/>
      <c r="C18" s="3"/>
    </row>
    <row r="20" spans="2:8" ht="15.75" x14ac:dyDescent="0.25">
      <c r="G20" s="5"/>
    </row>
    <row r="22" spans="2:8" x14ac:dyDescent="0.25">
      <c r="D22" s="3"/>
    </row>
    <row r="27" spans="2:8" x14ac:dyDescent="0.25">
      <c r="D27" s="4"/>
    </row>
    <row r="30" spans="2:8" x14ac:dyDescent="0.25">
      <c r="H30" s="4"/>
    </row>
  </sheetData>
  <mergeCells count="1"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4" sqref="G14"/>
    </sheetView>
  </sheetViews>
  <sheetFormatPr baseColWidth="10" defaultRowHeight="15" x14ac:dyDescent="0.25"/>
  <cols>
    <col min="1" max="1" width="29.5703125" customWidth="1"/>
    <col min="2" max="2" width="24" customWidth="1"/>
    <col min="6" max="6" width="22.5703125" customWidth="1"/>
    <col min="7" max="7" width="27.5703125" customWidth="1"/>
  </cols>
  <sheetData>
    <row r="1" spans="1:10" ht="23.25" x14ac:dyDescent="0.35">
      <c r="A1" s="49" t="s">
        <v>13</v>
      </c>
      <c r="B1" s="49"/>
      <c r="C1" s="49"/>
      <c r="D1" s="49"/>
      <c r="E1" s="49"/>
      <c r="F1" s="49"/>
      <c r="G1" s="49"/>
    </row>
    <row r="2" spans="1:10" ht="15.75" thickBot="1" x14ac:dyDescent="0.3"/>
    <row r="3" spans="1:10" ht="23.25" customHeight="1" x14ac:dyDescent="0.25">
      <c r="A3" s="52" t="s">
        <v>10</v>
      </c>
      <c r="B3" s="54" t="s">
        <v>11</v>
      </c>
      <c r="C3" s="54" t="s">
        <v>5</v>
      </c>
      <c r="D3" s="54" t="s">
        <v>6</v>
      </c>
      <c r="E3" s="54" t="s">
        <v>7</v>
      </c>
      <c r="F3" s="54" t="s">
        <v>8</v>
      </c>
      <c r="G3" s="56" t="s">
        <v>9</v>
      </c>
    </row>
    <row r="4" spans="1:10" ht="15.75" customHeight="1" thickBot="1" x14ac:dyDescent="0.3">
      <c r="A4" s="53"/>
      <c r="B4" s="55"/>
      <c r="C4" s="55"/>
      <c r="D4" s="55"/>
      <c r="E4" s="55"/>
      <c r="F4" s="55"/>
      <c r="G4" s="57"/>
    </row>
    <row r="5" spans="1:10" x14ac:dyDescent="0.25">
      <c r="A5" s="40"/>
      <c r="B5" s="40"/>
      <c r="C5" s="40"/>
      <c r="D5" s="40"/>
      <c r="E5" s="40"/>
      <c r="F5" s="47"/>
      <c r="G5" s="50" t="s">
        <v>26</v>
      </c>
    </row>
    <row r="6" spans="1:10" ht="15.75" thickBot="1" x14ac:dyDescent="0.3">
      <c r="C6" s="28">
        <v>1</v>
      </c>
      <c r="D6" s="28">
        <v>2</v>
      </c>
      <c r="E6" s="29">
        <v>3</v>
      </c>
      <c r="F6" s="29">
        <v>4</v>
      </c>
      <c r="G6" s="51"/>
    </row>
    <row r="7" spans="1:10" x14ac:dyDescent="0.25">
      <c r="A7" s="38" t="s">
        <v>1</v>
      </c>
      <c r="B7" s="27" t="s">
        <v>23</v>
      </c>
      <c r="C7" s="35">
        <v>0</v>
      </c>
      <c r="D7" s="35">
        <v>1</v>
      </c>
      <c r="E7" s="34">
        <v>1</v>
      </c>
      <c r="F7" s="36">
        <v>11</v>
      </c>
      <c r="G7" s="48">
        <f>((C7*C6)+(D7*D6)+(E7*E6)+(F7*F6))/((C7+D7+E7+F7))</f>
        <v>3.7692307692307692</v>
      </c>
    </row>
    <row r="8" spans="1:10" ht="15.75" thickBot="1" x14ac:dyDescent="0.3">
      <c r="A8" s="30" t="s">
        <v>2</v>
      </c>
      <c r="B8" s="39" t="s">
        <v>24</v>
      </c>
      <c r="C8" s="36">
        <v>0</v>
      </c>
      <c r="D8" s="37">
        <v>0</v>
      </c>
      <c r="E8" s="36">
        <v>9</v>
      </c>
      <c r="F8" s="34">
        <v>4</v>
      </c>
      <c r="G8" s="32">
        <f>((C8*C6)+(D8*D6)+(E8*E6)+(F8*F6))/((C8+D8+E8+F8))</f>
        <v>3.3076923076923075</v>
      </c>
      <c r="J8" s="62"/>
    </row>
    <row r="9" spans="1:10" ht="15.75" thickBot="1" x14ac:dyDescent="0.3">
      <c r="A9" s="31" t="s">
        <v>14</v>
      </c>
      <c r="B9" s="26" t="s">
        <v>21</v>
      </c>
      <c r="C9" s="34">
        <v>0</v>
      </c>
      <c r="D9" s="37">
        <v>0</v>
      </c>
      <c r="E9" s="34">
        <v>1</v>
      </c>
      <c r="F9" s="34">
        <v>12</v>
      </c>
      <c r="G9" s="32">
        <f>((C9*C6)+(D9*D6)+(E9*E6)+(F9*F6))/((C9+D9+E9+F9))</f>
        <v>3.9230769230769229</v>
      </c>
    </row>
    <row r="10" spans="1:10" ht="15.75" thickBot="1" x14ac:dyDescent="0.3">
      <c r="A10" s="31" t="s">
        <v>15</v>
      </c>
      <c r="B10" s="26" t="s">
        <v>22</v>
      </c>
      <c r="C10" s="34">
        <v>0</v>
      </c>
      <c r="D10" s="37">
        <v>0</v>
      </c>
      <c r="E10" s="43">
        <v>2</v>
      </c>
      <c r="F10" s="43">
        <v>11</v>
      </c>
      <c r="G10" s="45">
        <f>((C10*C6)+(D10*D6)+(E11*E6)+(F11*F6))/((C10+D10+E10+F10))</f>
        <v>3.4615384615384617</v>
      </c>
    </row>
    <row r="11" spans="1:10" ht="15.75" thickBot="1" x14ac:dyDescent="0.3">
      <c r="A11" s="31" t="s">
        <v>16</v>
      </c>
      <c r="B11" s="26" t="s">
        <v>20</v>
      </c>
      <c r="C11" s="34">
        <v>0</v>
      </c>
      <c r="D11" s="37">
        <v>0</v>
      </c>
      <c r="E11" s="34">
        <v>7</v>
      </c>
      <c r="F11" s="34">
        <v>6</v>
      </c>
      <c r="G11" s="32">
        <f>((E11*E6)+(F11*F6))/((E11+F11))</f>
        <v>3.4615384615384617</v>
      </c>
    </row>
    <row r="12" spans="1:10" ht="15.75" thickBot="1" x14ac:dyDescent="0.3">
      <c r="A12" s="31" t="s">
        <v>17</v>
      </c>
      <c r="B12" s="26" t="s">
        <v>19</v>
      </c>
      <c r="C12" s="34">
        <v>0</v>
      </c>
      <c r="D12" s="37">
        <v>0</v>
      </c>
      <c r="E12" s="36">
        <v>0</v>
      </c>
      <c r="F12" s="35">
        <v>13</v>
      </c>
      <c r="G12" s="35">
        <f>((C12*C6)+(D12*D6)+(E12*E6)+(F12*F6)/((C12+D12+E12+F12)))</f>
        <v>4</v>
      </c>
    </row>
    <row r="13" spans="1:10" ht="15.75" thickBot="1" x14ac:dyDescent="0.3">
      <c r="A13" s="41" t="s">
        <v>18</v>
      </c>
      <c r="B13" s="42" t="s">
        <v>25</v>
      </c>
      <c r="C13" s="34">
        <v>0</v>
      </c>
      <c r="D13" s="37">
        <v>0</v>
      </c>
      <c r="E13" s="43">
        <v>0</v>
      </c>
      <c r="F13" s="61">
        <v>13</v>
      </c>
      <c r="G13" s="35">
        <f>((C13*C6)+(D13*D6)+(E13*E6)+(F13*F6)/((C13+D13+E13+F13)))</f>
        <v>4</v>
      </c>
    </row>
    <row r="14" spans="1:10" ht="32.25" customHeight="1" thickBot="1" x14ac:dyDescent="0.3">
      <c r="A14" s="25" t="s">
        <v>0</v>
      </c>
      <c r="B14" s="46"/>
      <c r="C14" s="44"/>
      <c r="D14" s="44"/>
      <c r="E14" s="44"/>
      <c r="F14" s="59"/>
      <c r="G14" s="60">
        <f>AVERAGE(G7:G13)</f>
        <v>3.7032967032967035</v>
      </c>
    </row>
  </sheetData>
  <mergeCells count="9">
    <mergeCell ref="G5:G6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2" sqref="G12"/>
    </sheetView>
  </sheetViews>
  <sheetFormatPr baseColWidth="10" defaultRowHeight="15" x14ac:dyDescent="0.25"/>
  <cols>
    <col min="1" max="1" width="21.28515625" customWidth="1"/>
    <col min="2" max="2" width="26.42578125" customWidth="1"/>
    <col min="6" max="6" width="39.7109375" customWidth="1"/>
    <col min="7" max="7" width="31.5703125" customWidth="1"/>
  </cols>
  <sheetData>
    <row r="1" spans="1:7" ht="24" thickBot="1" x14ac:dyDescent="0.4">
      <c r="A1" s="49" t="s">
        <v>27</v>
      </c>
      <c r="B1" s="49"/>
      <c r="C1" s="49"/>
      <c r="D1" s="49"/>
      <c r="E1" s="49"/>
      <c r="F1" s="49"/>
      <c r="G1" s="49"/>
    </row>
    <row r="2" spans="1:7" ht="15.75" thickBot="1" x14ac:dyDescent="0.3">
      <c r="G2" s="65"/>
    </row>
    <row r="3" spans="1:7" x14ac:dyDescent="0.25">
      <c r="A3" s="52" t="s">
        <v>10</v>
      </c>
      <c r="B3" s="54" t="s">
        <v>11</v>
      </c>
      <c r="C3" s="54" t="s">
        <v>5</v>
      </c>
      <c r="D3" s="54" t="s">
        <v>6</v>
      </c>
      <c r="E3" s="54" t="s">
        <v>7</v>
      </c>
      <c r="F3" s="63" t="s">
        <v>8</v>
      </c>
      <c r="G3" s="56" t="s">
        <v>9</v>
      </c>
    </row>
    <row r="4" spans="1:7" ht="15.75" thickBot="1" x14ac:dyDescent="0.3">
      <c r="A4" s="53"/>
      <c r="B4" s="55"/>
      <c r="C4" s="55"/>
      <c r="D4" s="55"/>
      <c r="E4" s="55"/>
      <c r="F4" s="64"/>
      <c r="G4" s="57"/>
    </row>
    <row r="5" spans="1:7" ht="15.75" thickBot="1" x14ac:dyDescent="0.3">
      <c r="A5" s="40"/>
      <c r="B5" s="40"/>
      <c r="C5" s="79"/>
      <c r="D5" s="79"/>
      <c r="E5" s="80"/>
      <c r="F5" s="65"/>
      <c r="G5" s="58" t="s">
        <v>26</v>
      </c>
    </row>
    <row r="6" spans="1:7" ht="15.75" thickBot="1" x14ac:dyDescent="0.3">
      <c r="C6" s="90">
        <v>1</v>
      </c>
      <c r="D6" s="91">
        <v>2</v>
      </c>
      <c r="E6" s="92">
        <v>3</v>
      </c>
      <c r="F6" s="93">
        <v>4</v>
      </c>
      <c r="G6" s="51"/>
    </row>
    <row r="7" spans="1:7" x14ac:dyDescent="0.25">
      <c r="A7" s="74" t="s">
        <v>28</v>
      </c>
      <c r="B7" s="75" t="s">
        <v>36</v>
      </c>
      <c r="C7" s="89">
        <v>0</v>
      </c>
      <c r="D7" s="37">
        <v>0</v>
      </c>
      <c r="E7" s="83">
        <v>3</v>
      </c>
      <c r="F7" s="71">
        <v>10</v>
      </c>
      <c r="G7" s="66">
        <f>((C7*C6)+(D7*D6)+(E7*E6)+(F7*F6))/((C7+D7+E7+F7))</f>
        <v>3.7692307692307692</v>
      </c>
    </row>
    <row r="8" spans="1:7" ht="15.75" thickBot="1" x14ac:dyDescent="0.3">
      <c r="A8" s="30" t="s">
        <v>29</v>
      </c>
      <c r="B8" s="76" t="s">
        <v>33</v>
      </c>
      <c r="C8" s="82">
        <v>0</v>
      </c>
      <c r="D8" s="37">
        <v>0</v>
      </c>
      <c r="E8" s="83">
        <v>0</v>
      </c>
      <c r="F8" s="67">
        <v>13</v>
      </c>
      <c r="G8" s="67">
        <f>((C8*C6)+(D8*D6)+(E8*E6)+(F8*F6))/((C8+D8+E8+F8))</f>
        <v>4</v>
      </c>
    </row>
    <row r="9" spans="1:7" ht="15.75" thickBot="1" x14ac:dyDescent="0.3">
      <c r="A9" s="31" t="s">
        <v>30</v>
      </c>
      <c r="B9" s="77" t="s">
        <v>34</v>
      </c>
      <c r="C9" s="84">
        <v>0</v>
      </c>
      <c r="D9" s="37">
        <v>0</v>
      </c>
      <c r="E9" s="81">
        <v>1</v>
      </c>
      <c r="F9" s="67">
        <v>12</v>
      </c>
      <c r="G9" s="68">
        <f>((C9*C6)+(D9*D6)+(E6*E9)+F6*F9)/((C9+D9+E9+F9))</f>
        <v>3.9230769230769229</v>
      </c>
    </row>
    <row r="10" spans="1:7" ht="15.75" thickBot="1" x14ac:dyDescent="0.3">
      <c r="A10" s="31" t="s">
        <v>31</v>
      </c>
      <c r="B10" s="77" t="s">
        <v>35</v>
      </c>
      <c r="C10" s="84">
        <v>0</v>
      </c>
      <c r="D10" s="37">
        <v>0</v>
      </c>
      <c r="E10" s="85">
        <v>0</v>
      </c>
      <c r="F10" s="72">
        <v>13</v>
      </c>
      <c r="G10" s="69">
        <f>((C10*C6)+(D10*D6)+(E10*E6)+(F10*F6))/((C10+D10+E10+F10))</f>
        <v>4</v>
      </c>
    </row>
    <row r="11" spans="1:7" ht="15.75" thickBot="1" x14ac:dyDescent="0.3">
      <c r="A11" s="31" t="s">
        <v>38</v>
      </c>
      <c r="B11" s="77" t="s">
        <v>39</v>
      </c>
      <c r="C11" s="84">
        <v>0</v>
      </c>
      <c r="D11" s="37">
        <v>0</v>
      </c>
      <c r="E11" s="85">
        <v>2</v>
      </c>
      <c r="F11" s="72">
        <v>11</v>
      </c>
      <c r="G11" s="70">
        <f>((C11*C6)+(D11*D6)+(E11*E6)+(F11*F6))/(C11+D11+(E11+F11))</f>
        <v>3.8461538461538463</v>
      </c>
    </row>
    <row r="12" spans="1:7" ht="15.75" thickBot="1" x14ac:dyDescent="0.3">
      <c r="A12" s="31" t="s">
        <v>32</v>
      </c>
      <c r="B12" s="78" t="s">
        <v>37</v>
      </c>
      <c r="C12" s="86">
        <v>0</v>
      </c>
      <c r="D12" s="87">
        <v>0</v>
      </c>
      <c r="E12" s="88">
        <v>0</v>
      </c>
      <c r="F12" s="73">
        <v>13</v>
      </c>
      <c r="G12" s="67">
        <f>((C12*C6)+(D12*D6)+(E12*E6)+(F12*F6))/((C12+D12+E12+F12))</f>
        <v>4</v>
      </c>
    </row>
    <row r="13" spans="1:7" ht="16.5" thickBot="1" x14ac:dyDescent="0.3">
      <c r="A13" s="25" t="s">
        <v>0</v>
      </c>
      <c r="B13" s="46"/>
      <c r="C13" s="44"/>
      <c r="D13" s="44"/>
      <c r="E13" s="44"/>
      <c r="F13" s="44"/>
      <c r="G13" s="24">
        <f>AVERAGE(G7:G12)</f>
        <v>3.9230769230769229</v>
      </c>
    </row>
    <row r="18" spans="2:2" x14ac:dyDescent="0.25">
      <c r="B18">
        <f>((E6*E11)+(F6*F11=(E11+F11)))</f>
        <v>6</v>
      </c>
    </row>
  </sheetData>
  <mergeCells count="9">
    <mergeCell ref="G5:G6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Meunier-Caudet</dc:creator>
  <cp:lastModifiedBy>Utilisateur</cp:lastModifiedBy>
  <cp:lastPrinted>2021-04-26T08:05:17Z</cp:lastPrinted>
  <dcterms:created xsi:type="dcterms:W3CDTF">2021-04-20T08:48:48Z</dcterms:created>
  <dcterms:modified xsi:type="dcterms:W3CDTF">2023-01-17T12:59:07Z</dcterms:modified>
</cp:coreProperties>
</file>